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parks-my.sharepoint.com/personal/cristelle_fazeli_parks_ca_gov/Documents/Desktop/Grant Expend Forms/Time Tracking/"/>
    </mc:Choice>
  </mc:AlternateContent>
  <xr:revisionPtr revIDLastSave="13" documentId="8_{8C345743-A048-4758-9819-C903C9EABA86}" xr6:coauthVersionLast="47" xr6:coauthVersionMax="47" xr10:uidLastSave="{ABF91F55-9E9A-4F15-8D7F-E6AA99AC5B98}"/>
  <bookViews>
    <workbookView xWindow="1260" yWindow="2550" windowWidth="21600" windowHeight="11385" activeTab="1" xr2:uid="{00000000-000D-0000-FFFF-FFFF00000000}"/>
  </bookViews>
  <sheets>
    <sheet name="Time Log" sheetId="5" r:id="rId1"/>
    <sheet name="Employee Compensation Char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D30" i="5"/>
  <c r="F30" i="5" l="1"/>
  <c r="Q23" i="2"/>
  <c r="Q22" i="2"/>
  <c r="Q21" i="2"/>
  <c r="Q20" i="2"/>
  <c r="O16" i="2"/>
  <c r="Q16" i="2" s="1"/>
  <c r="O15" i="2"/>
  <c r="Q15" i="2" s="1"/>
  <c r="O14" i="2"/>
  <c r="Q14" i="2" s="1"/>
  <c r="O13" i="2"/>
  <c r="Q13" i="2" s="1"/>
  <c r="O12" i="2"/>
  <c r="Q12" i="2" s="1"/>
  <c r="O11" i="2"/>
  <c r="Q11" i="2" s="1"/>
  <c r="O10" i="2"/>
  <c r="Q10" i="2" s="1"/>
  <c r="O9" i="2"/>
  <c r="Q9" i="2" s="1"/>
  <c r="O8" i="2"/>
  <c r="Q8" i="2" s="1"/>
  <c r="O7" i="2"/>
  <c r="Q7" i="2" s="1"/>
</calcChain>
</file>

<file path=xl/sharedStrings.xml><?xml version="1.0" encoding="utf-8"?>
<sst xmlns="http://schemas.openxmlformats.org/spreadsheetml/2006/main" count="79" uniqueCount="56">
  <si>
    <t>Total</t>
  </si>
  <si>
    <t>EMPLOYEE COMPENSATION CHART</t>
  </si>
  <si>
    <t>to</t>
  </si>
  <si>
    <t>NO. OF PAY PERIODS PER YEAR:</t>
  </si>
  <si>
    <t>Salaried
Employee Name</t>
  </si>
  <si>
    <t>Payroll Period</t>
  </si>
  <si>
    <t>Gross Pay per Pay Period</t>
  </si>
  <si>
    <t>Total Monthly Employee Compensation</t>
  </si>
  <si>
    <t>Total Hourly Rate*</t>
  </si>
  <si>
    <t>Health</t>
  </si>
  <si>
    <t>Vision</t>
  </si>
  <si>
    <t>Retirement</t>
  </si>
  <si>
    <t>FICA</t>
  </si>
  <si>
    <t>SDI</t>
  </si>
  <si>
    <t>Other</t>
  </si>
  <si>
    <t xml:space="preserve"> </t>
  </si>
  <si>
    <t>Hourly 
Employee Name</t>
  </si>
  <si>
    <t>Hourly Rate</t>
  </si>
  <si>
    <t>Hourly Employee Benefits
(Employer paid)</t>
  </si>
  <si>
    <t>Hourly Employer Contributions
(Employer Paid)</t>
  </si>
  <si>
    <r>
      <t>Total Hourly Rate</t>
    </r>
    <r>
      <rPr>
        <b/>
        <vertAlign val="superscript"/>
        <sz val="9"/>
        <color theme="1"/>
        <rFont val="Century Gothic"/>
        <family val="2"/>
      </rPr>
      <t>†</t>
    </r>
  </si>
  <si>
    <t>Worker's Comp</t>
  </si>
  <si>
    <t>Sick Leave</t>
  </si>
  <si>
    <t xml:space="preserve">Date </t>
  </si>
  <si>
    <t>Grantee:</t>
  </si>
  <si>
    <t>Ed. Outreach days at XXXX</t>
  </si>
  <si>
    <t>Rate Value</t>
  </si>
  <si>
    <t>Hours Worked</t>
  </si>
  <si>
    <t>Location</t>
  </si>
  <si>
    <t>Program Activity Performed</t>
  </si>
  <si>
    <t>Jane Doe</t>
  </si>
  <si>
    <t>Student Intern #1</t>
  </si>
  <si>
    <t>Staff/Volunteer Time Log</t>
  </si>
  <si>
    <t>Employee Name:</t>
  </si>
  <si>
    <t>Employee has been compensated for work listed above.</t>
  </si>
  <si>
    <t>Employee Signature:</t>
  </si>
  <si>
    <t>Supervisor Signature:</t>
  </si>
  <si>
    <t>Sacramento City College</t>
  </si>
  <si>
    <t>Yosemite</t>
  </si>
  <si>
    <t>Sacramento State College</t>
  </si>
  <si>
    <t>NAT at Yosemite/Natural Resource Ed.</t>
  </si>
  <si>
    <t>Grant Project #:</t>
  </si>
  <si>
    <t>SL</t>
  </si>
  <si>
    <t>VAC</t>
  </si>
  <si>
    <t>SSI</t>
  </si>
  <si>
    <t xml:space="preserve">Employer Contributions
</t>
  </si>
  <si>
    <t xml:space="preserve">Employer </t>
  </si>
  <si>
    <t>Contributions</t>
  </si>
  <si>
    <t>*</t>
  </si>
  <si>
    <r>
      <t xml:space="preserve">The hourly rate for a </t>
    </r>
    <r>
      <rPr>
        <b/>
        <sz val="8.5"/>
        <color theme="1"/>
        <rFont val="Century Gothic"/>
        <family val="2"/>
      </rPr>
      <t>FULL-TIME</t>
    </r>
    <r>
      <rPr>
        <sz val="8.5"/>
        <color theme="1"/>
        <rFont val="Century Gothic"/>
        <family val="2"/>
      </rPr>
      <t xml:space="preserve"> employee is computed by dividing the total annual compensation (salary, benefits, employer contributions) by 2080 (the number of hours in a work year).  Calculate the annual compensation by multiplying the monthly compensation by 12.</t>
    </r>
  </si>
  <si>
    <r>
      <t>The hourly rate for a</t>
    </r>
    <r>
      <rPr>
        <b/>
        <sz val="8.5"/>
        <color theme="1"/>
        <rFont val="Century Gothic"/>
        <family val="2"/>
      </rPr>
      <t xml:space="preserve"> HALF-TIME</t>
    </r>
    <r>
      <rPr>
        <sz val="8.5"/>
        <color theme="1"/>
        <rFont val="Century Gothic"/>
        <family val="2"/>
      </rPr>
      <t xml:space="preserve"> employee is computed by multiplying the monthly salary by 12, and dividing it by 1040 (the number of hours in a work year for a </t>
    </r>
    <r>
      <rPr>
        <b/>
        <sz val="8.5"/>
        <color theme="1"/>
        <rFont val="Century Gothic"/>
        <family val="2"/>
      </rPr>
      <t xml:space="preserve">HALF-TIME </t>
    </r>
    <r>
      <rPr>
        <sz val="8.5"/>
        <color theme="1"/>
        <rFont val="Century Gothic"/>
        <family val="2"/>
      </rPr>
      <t>employee.</t>
    </r>
  </si>
  <si>
    <t>†</t>
  </si>
  <si>
    <r>
      <t xml:space="preserve">The hourly rate for an </t>
    </r>
    <r>
      <rPr>
        <b/>
        <sz val="8.5"/>
        <color theme="1"/>
        <rFont val="Century Gothic"/>
        <family val="2"/>
      </rPr>
      <t>HOURLY</t>
    </r>
    <r>
      <rPr>
        <sz val="8.5"/>
        <color theme="1"/>
        <rFont val="Century Gothic"/>
        <family val="2"/>
      </rPr>
      <t xml:space="preserve"> employee is computed by adding the hourly rate, the health benefit, other benefits, and the employer's contribution to FICA and SDI. All benefits are to be prorated on a per hour basis.</t>
    </r>
  </si>
  <si>
    <t>John Smith</t>
  </si>
  <si>
    <t>EG-06-026</t>
  </si>
  <si>
    <t>Neighbors in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</si>
</sst>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9"/>
      <name val="Century Gothic"/>
      <family val="2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theme="1"/>
      <name val="Arial"/>
      <family val="2"/>
    </font>
    <font>
      <b/>
      <sz val="8.5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rgb="FF004400"/>
      <name val="Arial"/>
      <family val="2"/>
    </font>
    <font>
      <b/>
      <sz val="12"/>
      <color rgb="FF003B84"/>
      <name val="Arial"/>
      <family val="2"/>
    </font>
    <font>
      <sz val="8.5"/>
      <color theme="1"/>
      <name val="Century Gothic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38">
    <xf numFmtId="0" fontId="0" fillId="0" borderId="0" xfId="0"/>
    <xf numFmtId="14" fontId="6" fillId="0" borderId="10" xfId="1" applyNumberFormat="1" applyFont="1" applyBorder="1" applyAlignment="1" applyProtection="1">
      <alignment horizontal="center"/>
      <protection locked="0"/>
    </xf>
    <xf numFmtId="0" fontId="4" fillId="0" borderId="11" xfId="1" applyFont="1" applyBorder="1" applyProtection="1">
      <protection locked="0"/>
    </xf>
    <xf numFmtId="14" fontId="6" fillId="0" borderId="12" xfId="1" applyNumberFormat="1" applyFont="1" applyBorder="1" applyAlignment="1" applyProtection="1">
      <alignment horizontal="left"/>
      <protection locked="0"/>
    </xf>
    <xf numFmtId="0" fontId="8" fillId="0" borderId="14" xfId="0" applyFont="1" applyBorder="1" applyAlignment="1">
      <alignment horizontal="left" indent="2"/>
    </xf>
    <xf numFmtId="0" fontId="0" fillId="0" borderId="14" xfId="0" applyBorder="1"/>
    <xf numFmtId="0" fontId="9" fillId="2" borderId="1" xfId="1" applyFont="1" applyFill="1" applyBorder="1" applyAlignment="1">
      <alignment horizontal="center" wrapText="1"/>
    </xf>
    <xf numFmtId="0" fontId="10" fillId="3" borderId="1" xfId="1" applyFont="1" applyFill="1" applyBorder="1" applyAlignment="1">
      <alignment vertical="center"/>
    </xf>
    <xf numFmtId="0" fontId="9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1" xfId="1" applyFont="1" applyFill="1" applyBorder="1" applyAlignment="1">
      <alignment vertical="center"/>
    </xf>
    <xf numFmtId="14" fontId="12" fillId="0" borderId="2" xfId="1" applyNumberFormat="1" applyFont="1" applyBorder="1" applyAlignment="1" applyProtection="1">
      <alignment horizontal="center"/>
      <protection locked="0"/>
    </xf>
    <xf numFmtId="0" fontId="13" fillId="0" borderId="17" xfId="1" applyFont="1" applyBorder="1" applyAlignment="1">
      <alignment horizontal="center"/>
    </xf>
    <xf numFmtId="14" fontId="12" fillId="0" borderId="16" xfId="1" applyNumberFormat="1" applyFont="1" applyBorder="1" applyAlignment="1" applyProtection="1">
      <alignment horizontal="center"/>
      <protection locked="0"/>
    </xf>
    <xf numFmtId="44" fontId="12" fillId="0" borderId="1" xfId="2" applyFont="1" applyBorder="1" applyAlignment="1">
      <alignment horizontal="right"/>
    </xf>
    <xf numFmtId="44" fontId="12" fillId="0" borderId="2" xfId="2" applyFont="1" applyBorder="1" applyAlignment="1">
      <alignment horizontal="right"/>
    </xf>
    <xf numFmtId="14" fontId="12" fillId="0" borderId="2" xfId="1" applyNumberFormat="1" applyFont="1" applyBorder="1" applyProtection="1">
      <protection locked="0"/>
    </xf>
    <xf numFmtId="44" fontId="9" fillId="2" borderId="23" xfId="2" applyFont="1" applyFill="1" applyBorder="1" applyAlignment="1">
      <alignment horizontal="center" wrapText="1"/>
    </xf>
    <xf numFmtId="0" fontId="9" fillId="2" borderId="23" xfId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right"/>
    </xf>
    <xf numFmtId="14" fontId="12" fillId="0" borderId="2" xfId="1" applyNumberFormat="1" applyFont="1" applyBorder="1" applyAlignment="1">
      <alignment horizontal="center"/>
    </xf>
    <xf numFmtId="14" fontId="12" fillId="0" borderId="16" xfId="1" applyNumberFormat="1" applyFont="1" applyBorder="1"/>
    <xf numFmtId="44" fontId="12" fillId="4" borderId="2" xfId="2" applyFont="1" applyFill="1" applyBorder="1" applyAlignment="1">
      <alignment horizontal="right"/>
    </xf>
    <xf numFmtId="164" fontId="22" fillId="0" borderId="26" xfId="0" applyNumberFormat="1" applyFont="1" applyBorder="1"/>
    <xf numFmtId="0" fontId="21" fillId="6" borderId="26" xfId="0" applyFont="1" applyFill="1" applyBorder="1" applyAlignment="1">
      <alignment horizontal="center"/>
    </xf>
    <xf numFmtId="0" fontId="23" fillId="0" borderId="27" xfId="0" applyFont="1" applyBorder="1"/>
    <xf numFmtId="164" fontId="23" fillId="6" borderId="28" xfId="0" applyNumberFormat="1" applyFont="1" applyFill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4" fontId="23" fillId="6" borderId="1" xfId="0" applyNumberFormat="1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0" fontId="18" fillId="6" borderId="30" xfId="0" applyFont="1" applyFill="1" applyBorder="1" applyAlignment="1">
      <alignment horizontal="centerContinuous"/>
    </xf>
    <xf numFmtId="0" fontId="18" fillId="6" borderId="0" xfId="0" applyFont="1" applyFill="1" applyAlignment="1">
      <alignment horizontal="centerContinuous"/>
    </xf>
    <xf numFmtId="0" fontId="18" fillId="6" borderId="31" xfId="0" applyFont="1" applyFill="1" applyBorder="1" applyAlignment="1">
      <alignment horizontal="centerContinuous"/>
    </xf>
    <xf numFmtId="0" fontId="19" fillId="5" borderId="30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30" xfId="0" applyFont="1" applyFill="1" applyBorder="1"/>
    <xf numFmtId="0" fontId="19" fillId="5" borderId="0" xfId="0" applyFont="1" applyFill="1"/>
    <xf numFmtId="0" fontId="20" fillId="5" borderId="31" xfId="0" applyFont="1" applyFill="1" applyBorder="1"/>
    <xf numFmtId="165" fontId="17" fillId="6" borderId="29" xfId="0" quotePrefix="1" applyNumberFormat="1" applyFont="1" applyFill="1" applyBorder="1" applyAlignment="1">
      <alignment horizontal="center" wrapText="1"/>
    </xf>
    <xf numFmtId="165" fontId="17" fillId="0" borderId="29" xfId="0" quotePrefix="1" applyNumberFormat="1" applyFont="1" applyBorder="1" applyAlignment="1">
      <alignment horizontal="center" wrapText="1"/>
    </xf>
    <xf numFmtId="0" fontId="13" fillId="3" borderId="1" xfId="1" applyFont="1" applyFill="1" applyBorder="1" applyAlignment="1">
      <alignment horizontal="center" wrapText="1"/>
    </xf>
    <xf numFmtId="0" fontId="20" fillId="5" borderId="31" xfId="0" applyFont="1" applyFill="1" applyBorder="1" applyAlignment="1">
      <alignment horizontal="left" wrapText="1"/>
    </xf>
    <xf numFmtId="0" fontId="0" fillId="0" borderId="26" xfId="0" applyBorder="1"/>
    <xf numFmtId="0" fontId="0" fillId="0" borderId="38" xfId="0" applyBorder="1"/>
    <xf numFmtId="14" fontId="3" fillId="0" borderId="14" xfId="1" applyNumberFormat="1" applyFont="1" applyBorder="1" applyAlignment="1" applyProtection="1">
      <alignment horizontal="right" wrapText="1"/>
      <protection locked="0"/>
    </xf>
    <xf numFmtId="14" fontId="3" fillId="0" borderId="15" xfId="1" applyNumberFormat="1" applyFont="1" applyBorder="1" applyAlignment="1" applyProtection="1">
      <alignment horizontal="right" wrapText="1"/>
      <protection locked="0"/>
    </xf>
    <xf numFmtId="0" fontId="9" fillId="2" borderId="2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7" xfId="1" applyFont="1" applyFill="1" applyBorder="1" applyAlignment="1">
      <alignment horizontal="left" vertical="center"/>
    </xf>
    <xf numFmtId="0" fontId="14" fillId="0" borderId="20" xfId="1" applyFont="1" applyBorder="1" applyAlignment="1">
      <alignment horizontal="center"/>
    </xf>
    <xf numFmtId="0" fontId="14" fillId="0" borderId="21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0" fontId="25" fillId="6" borderId="26" xfId="0" applyFont="1" applyFill="1" applyBorder="1" applyAlignment="1">
      <alignment horizontal="center"/>
    </xf>
    <xf numFmtId="164" fontId="25" fillId="6" borderId="25" xfId="0" applyNumberFormat="1" applyFont="1" applyFill="1" applyBorder="1" applyAlignment="1">
      <alignment horizontal="center"/>
    </xf>
    <xf numFmtId="0" fontId="26" fillId="7" borderId="35" xfId="0" applyFont="1" applyFill="1" applyBorder="1" applyAlignment="1">
      <alignment horizontal="center"/>
    </xf>
    <xf numFmtId="0" fontId="27" fillId="7" borderId="37" xfId="0" applyFont="1" applyFill="1" applyBorder="1" applyAlignment="1">
      <alignment horizontal="center"/>
    </xf>
    <xf numFmtId="0" fontId="27" fillId="7" borderId="36" xfId="0" applyFont="1" applyFill="1" applyBorder="1" applyAlignment="1">
      <alignment horizontal="center"/>
    </xf>
    <xf numFmtId="0" fontId="27" fillId="7" borderId="36" xfId="0" applyFont="1" applyFill="1" applyBorder="1" applyAlignment="1">
      <alignment horizontal="center" wrapText="1"/>
    </xf>
    <xf numFmtId="14" fontId="3" fillId="0" borderId="14" xfId="1" applyNumberFormat="1" applyFont="1" applyBorder="1" applyAlignment="1" applyProtection="1">
      <alignment horizontal="right"/>
      <protection locked="0"/>
    </xf>
    <xf numFmtId="0" fontId="0" fillId="0" borderId="14" xfId="0" applyBorder="1" applyAlignment="1">
      <alignment horizontal="right"/>
    </xf>
    <xf numFmtId="0" fontId="9" fillId="2" borderId="2" xfId="1" applyFont="1" applyFill="1" applyBorder="1" applyAlignment="1">
      <alignment horizontal="left"/>
    </xf>
    <xf numFmtId="0" fontId="9" fillId="2" borderId="17" xfId="1" applyFont="1" applyFill="1" applyBorder="1" applyAlignment="1">
      <alignment horizontal="center" wrapText="1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wrapText="1"/>
    </xf>
    <xf numFmtId="0" fontId="0" fillId="0" borderId="34" xfId="0" applyBorder="1"/>
    <xf numFmtId="0" fontId="0" fillId="0" borderId="33" xfId="0" applyBorder="1"/>
    <xf numFmtId="0" fontId="0" fillId="0" borderId="32" xfId="0" applyBorder="1"/>
    <xf numFmtId="0" fontId="24" fillId="0" borderId="0" xfId="0" applyFont="1"/>
    <xf numFmtId="0" fontId="0" fillId="0" borderId="30" xfId="0" applyBorder="1"/>
    <xf numFmtId="0" fontId="0" fillId="0" borderId="31" xfId="0" applyBorder="1"/>
    <xf numFmtId="0" fontId="20" fillId="0" borderId="0" xfId="0" applyFont="1" applyAlignment="1">
      <alignment horizontal="right"/>
    </xf>
    <xf numFmtId="0" fontId="0" fillId="0" borderId="27" xfId="0" applyBorder="1"/>
    <xf numFmtId="0" fontId="20" fillId="0" borderId="26" xfId="0" applyFont="1" applyBorder="1" applyAlignment="1">
      <alignment horizontal="right"/>
    </xf>
    <xf numFmtId="0" fontId="0" fillId="0" borderId="25" xfId="0" applyBorder="1"/>
    <xf numFmtId="0" fontId="29" fillId="0" borderId="31" xfId="0" applyFont="1" applyBorder="1"/>
    <xf numFmtId="0" fontId="20" fillId="5" borderId="26" xfId="0" applyFont="1" applyFill="1" applyBorder="1"/>
    <xf numFmtId="0" fontId="20" fillId="5" borderId="26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center" vertical="top"/>
    </xf>
    <xf numFmtId="0" fontId="18" fillId="5" borderId="33" xfId="0" applyFont="1" applyFill="1" applyBorder="1" applyAlignment="1">
      <alignment horizontal="center" vertical="top"/>
    </xf>
    <xf numFmtId="0" fontId="18" fillId="5" borderId="32" xfId="0" applyFont="1" applyFill="1" applyBorder="1" applyAlignment="1">
      <alignment horizontal="center" vertical="top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3" fillId="0" borderId="6" xfId="1" applyFont="1" applyBorder="1" applyAlignment="1">
      <alignment horizontal="right" vertical="top" indent="16"/>
    </xf>
    <xf numFmtId="0" fontId="3" fillId="0" borderId="7" xfId="1" applyFont="1" applyBorder="1" applyAlignment="1">
      <alignment horizontal="right" vertical="top" indent="16"/>
    </xf>
    <xf numFmtId="0" fontId="4" fillId="0" borderId="7" xfId="1" applyFont="1" applyBorder="1" applyAlignment="1">
      <alignment horizontal="right" indent="1"/>
    </xf>
    <xf numFmtId="0" fontId="5" fillId="0" borderId="8" xfId="0" applyFont="1" applyBorder="1" applyAlignment="1">
      <alignment horizontal="right" indent="1"/>
    </xf>
    <xf numFmtId="0" fontId="6" fillId="0" borderId="10" xfId="1" applyFont="1" applyBorder="1" applyAlignment="1" applyProtection="1">
      <alignment horizontal="left" indent="1"/>
      <protection locked="0"/>
    </xf>
    <xf numFmtId="0" fontId="6" fillId="0" borderId="11" xfId="1" applyFont="1" applyBorder="1" applyAlignment="1" applyProtection="1">
      <alignment horizontal="left" indent="1"/>
      <protection locked="0"/>
    </xf>
    <xf numFmtId="0" fontId="6" fillId="0" borderId="10" xfId="1" applyFont="1" applyBorder="1" applyProtection="1">
      <protection locked="0"/>
    </xf>
    <xf numFmtId="0" fontId="6" fillId="0" borderId="11" xfId="1" applyFont="1" applyBorder="1" applyProtection="1">
      <protection locked="0"/>
    </xf>
    <xf numFmtId="0" fontId="6" fillId="0" borderId="9" xfId="1" applyFont="1" applyBorder="1" applyProtection="1">
      <protection locked="0"/>
    </xf>
    <xf numFmtId="0" fontId="12" fillId="0" borderId="2" xfId="1" applyFont="1" applyBorder="1" applyAlignment="1" applyProtection="1">
      <alignment horizontal="left"/>
      <protection locked="0"/>
    </xf>
    <xf numFmtId="0" fontId="12" fillId="0" borderId="16" xfId="1" applyFont="1" applyBorder="1" applyAlignment="1" applyProtection="1">
      <alignment horizontal="left"/>
      <protection locked="0"/>
    </xf>
    <xf numFmtId="44" fontId="12" fillId="0" borderId="19" xfId="2" applyFont="1" applyBorder="1" applyAlignment="1">
      <alignment horizontal="center"/>
    </xf>
    <xf numFmtId="44" fontId="12" fillId="0" borderId="16" xfId="2" applyFont="1" applyBorder="1" applyAlignment="1">
      <alignment horizontal="center"/>
    </xf>
    <xf numFmtId="0" fontId="3" fillId="0" borderId="13" xfId="1" applyFont="1" applyBorder="1" applyAlignment="1" applyProtection="1">
      <alignment horizontal="left"/>
      <protection locked="0"/>
    </xf>
    <xf numFmtId="0" fontId="10" fillId="0" borderId="14" xfId="0" applyFont="1" applyBorder="1" applyAlignment="1">
      <alignment horizontal="left"/>
    </xf>
    <xf numFmtId="0" fontId="7" fillId="0" borderId="14" xfId="1" applyFont="1" applyBorder="1" applyAlignment="1" applyProtection="1">
      <alignment horizontal="left" indent="2"/>
      <protection locked="0"/>
    </xf>
    <xf numFmtId="0" fontId="9" fillId="2" borderId="2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 wrapText="1"/>
    </xf>
    <xf numFmtId="0" fontId="9" fillId="2" borderId="16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6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left"/>
    </xf>
    <xf numFmtId="0" fontId="12" fillId="0" borderId="16" xfId="1" applyFont="1" applyBorder="1" applyAlignment="1">
      <alignment horizontal="left"/>
    </xf>
    <xf numFmtId="44" fontId="12" fillId="2" borderId="19" xfId="2" applyFont="1" applyFill="1" applyBorder="1" applyAlignment="1">
      <alignment horizontal="center"/>
    </xf>
    <xf numFmtId="44" fontId="12" fillId="2" borderId="16" xfId="2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  <xf numFmtId="0" fontId="9" fillId="2" borderId="14" xfId="1" applyFont="1" applyFill="1" applyBorder="1" applyAlignment="1">
      <alignment horizontal="center"/>
    </xf>
    <xf numFmtId="44" fontId="9" fillId="2" borderId="13" xfId="2" applyFont="1" applyFill="1" applyBorder="1" applyAlignment="1">
      <alignment horizontal="center" wrapText="1"/>
    </xf>
    <xf numFmtId="44" fontId="9" fillId="2" borderId="14" xfId="2" applyFont="1" applyFill="1" applyBorder="1" applyAlignment="1">
      <alignment horizontal="center"/>
    </xf>
    <xf numFmtId="44" fontId="9" fillId="2" borderId="15" xfId="2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 wrapText="1"/>
    </xf>
    <xf numFmtId="0" fontId="9" fillId="2" borderId="15" xfId="1" applyFont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44" fontId="14" fillId="2" borderId="19" xfId="2" applyFont="1" applyFill="1" applyBorder="1" applyAlignment="1">
      <alignment horizontal="left"/>
    </xf>
    <xf numFmtId="44" fontId="14" fillId="2" borderId="16" xfId="2" applyFont="1" applyFill="1" applyBorder="1" applyAlignment="1">
      <alignment horizontal="left"/>
    </xf>
    <xf numFmtId="49" fontId="28" fillId="0" borderId="0" xfId="1" applyNumberFormat="1" applyFont="1" applyAlignment="1">
      <alignment horizontal="centerContinuous" vertical="top" wrapText="1"/>
    </xf>
    <xf numFmtId="49" fontId="28" fillId="0" borderId="0" xfId="1" applyNumberFormat="1" applyFont="1" applyAlignment="1">
      <alignment horizontal="centerContinuous" vertical="center" wrapText="1"/>
    </xf>
    <xf numFmtId="0" fontId="28" fillId="0" borderId="0" xfId="1" applyFont="1" applyAlignment="1">
      <alignment horizontal="centerContinuous" wrapText="1"/>
    </xf>
  </cellXfs>
  <cellStyles count="3">
    <cellStyle name="Currency 3" xfId="2" xr:uid="{9B69C3F0-CE44-45AD-B022-5E43955AE31C}"/>
    <cellStyle name="Normal" xfId="0" builtinId="0"/>
    <cellStyle name="Normal 4" xfId="1" xr:uid="{65F29A93-3A84-41EC-89F7-78ADFCAF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531" cy="141001"/>
    <xdr:sp macro="" textlink="">
      <xdr:nvSpPr>
        <xdr:cNvPr id="2" name="Text Box 26" descr="Grantee">
          <a:extLst>
            <a:ext uri="{FF2B5EF4-FFF2-40B4-BE49-F238E27FC236}">
              <a16:creationId xmlns:a16="http://schemas.microsoft.com/office/drawing/2014/main" id="{9DB23BEB-49FE-425C-9729-1D4A8BD0923C}"/>
            </a:ext>
          </a:extLst>
        </xdr:cNvPr>
        <xdr:cNvSpPr txBox="1">
          <a:spLocks noChangeArrowheads="1"/>
        </xdr:cNvSpPr>
      </xdr:nvSpPr>
      <xdr:spPr bwMode="auto">
        <a:xfrm>
          <a:off x="0" y="438150"/>
          <a:ext cx="18531" cy="1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en-US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465769" cy="148887"/>
    <xdr:sp macro="" textlink="">
      <xdr:nvSpPr>
        <xdr:cNvPr id="3" name="Text Box 26">
          <a:extLst>
            <a:ext uri="{FF2B5EF4-FFF2-40B4-BE49-F238E27FC236}">
              <a16:creationId xmlns:a16="http://schemas.microsoft.com/office/drawing/2014/main" id="{3157FB24-73C2-46AE-9A95-B327715B640D}"/>
            </a:ext>
          </a:extLst>
        </xdr:cNvPr>
        <xdr:cNvSpPr txBox="1">
          <a:spLocks noChangeArrowheads="1"/>
        </xdr:cNvSpPr>
      </xdr:nvSpPr>
      <xdr:spPr bwMode="auto">
        <a:xfrm>
          <a:off x="1647825" y="590550"/>
          <a:ext cx="465769" cy="148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Century Gothic" panose="020B0502020202020204" pitchFamily="34" charset="0"/>
              <a:cs typeface="Arial"/>
            </a:rPr>
            <a:t>GRANTEE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57150</xdr:rowOff>
        </xdr:from>
        <xdr:to>
          <xdr:col>3</xdr:col>
          <xdr:colOff>304800</xdr:colOff>
          <xdr:row>3</xdr:row>
          <xdr:rowOff>276225</xdr:rowOff>
        </xdr:to>
        <xdr:sp macro="" textlink="">
          <xdr:nvSpPr>
            <xdr:cNvPr id="2049" name="Check Box 1" descr="Check Box, select 26 - number of pay periods per yea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57150</xdr:rowOff>
        </xdr:from>
        <xdr:to>
          <xdr:col>5</xdr:col>
          <xdr:colOff>314325</xdr:colOff>
          <xdr:row>3</xdr:row>
          <xdr:rowOff>276225</xdr:rowOff>
        </xdr:to>
        <xdr:sp macro="" textlink="">
          <xdr:nvSpPr>
            <xdr:cNvPr id="2050" name="Check Box 2" descr="Check box, select 24, number of pay periods per yea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</xdr:row>
          <xdr:rowOff>57150</xdr:rowOff>
        </xdr:from>
        <xdr:to>
          <xdr:col>6</xdr:col>
          <xdr:colOff>342900</xdr:colOff>
          <xdr:row>3</xdr:row>
          <xdr:rowOff>276225</xdr:rowOff>
        </xdr:to>
        <xdr:sp macro="" textlink="">
          <xdr:nvSpPr>
            <xdr:cNvPr id="2051" name="Check Box 3" descr="Check box, select 12, number of pay periods per year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34AF5-EFBF-4CD5-8A0C-9CE40E3CD6E8}">
  <sheetPr>
    <tabColor theme="5" tint="-0.249977111117893"/>
  </sheetPr>
  <dimension ref="A1:F34"/>
  <sheetViews>
    <sheetView zoomScaleNormal="100" zoomScaleSheetLayoutView="100" workbookViewId="0">
      <selection activeCell="E12" sqref="E12"/>
    </sheetView>
  </sheetViews>
  <sheetFormatPr defaultRowHeight="15" x14ac:dyDescent="0.25"/>
  <cols>
    <col min="1" max="1" width="13.85546875" customWidth="1"/>
    <col min="2" max="2" width="33.42578125" customWidth="1"/>
    <col min="3" max="3" width="12" customWidth="1"/>
    <col min="4" max="4" width="15" customWidth="1"/>
    <col min="5" max="5" width="10.5703125" customWidth="1"/>
    <col min="6" max="6" width="16.5703125" customWidth="1"/>
  </cols>
  <sheetData>
    <row r="1" spans="1:6" ht="33" customHeight="1" x14ac:dyDescent="0.25">
      <c r="A1" s="86" t="s">
        <v>32</v>
      </c>
      <c r="B1" s="87"/>
      <c r="C1" s="87"/>
      <c r="D1" s="87"/>
      <c r="E1" s="87"/>
      <c r="F1" s="88"/>
    </row>
    <row r="2" spans="1:6" ht="20.25" thickBot="1" x14ac:dyDescent="0.35">
      <c r="A2" s="42" t="s">
        <v>24</v>
      </c>
      <c r="B2" s="84" t="s">
        <v>55</v>
      </c>
      <c r="C2" s="41"/>
      <c r="D2" s="41"/>
      <c r="E2" s="41"/>
      <c r="F2" s="40"/>
    </row>
    <row r="3" spans="1:6" ht="33" thickBot="1" x14ac:dyDescent="0.35">
      <c r="A3" s="46" t="s">
        <v>33</v>
      </c>
      <c r="B3" s="85" t="s">
        <v>53</v>
      </c>
      <c r="C3" s="39"/>
      <c r="D3" s="39"/>
      <c r="E3" s="39"/>
      <c r="F3" s="38"/>
    </row>
    <row r="4" spans="1:6" ht="33" thickBot="1" x14ac:dyDescent="0.35">
      <c r="A4" s="46" t="s">
        <v>41</v>
      </c>
      <c r="B4" s="85" t="s">
        <v>54</v>
      </c>
      <c r="C4" s="39"/>
      <c r="D4" s="39"/>
      <c r="E4" s="39"/>
      <c r="F4" s="38"/>
    </row>
    <row r="5" spans="1:6" ht="5.45" customHeight="1" thickBot="1" x14ac:dyDescent="0.4">
      <c r="A5" s="37"/>
      <c r="B5" s="36"/>
      <c r="C5" s="36"/>
      <c r="D5" s="36"/>
      <c r="E5" s="36"/>
      <c r="F5" s="35"/>
    </row>
    <row r="6" spans="1:6" ht="32.25" thickTop="1" x14ac:dyDescent="0.25">
      <c r="A6" s="63" t="s">
        <v>23</v>
      </c>
      <c r="B6" s="64" t="s">
        <v>29</v>
      </c>
      <c r="C6" s="64" t="s">
        <v>28</v>
      </c>
      <c r="D6" s="65" t="s">
        <v>27</v>
      </c>
      <c r="E6" s="65" t="s">
        <v>26</v>
      </c>
      <c r="F6" s="62" t="s">
        <v>0</v>
      </c>
    </row>
    <row r="7" spans="1:6" ht="23.25" x14ac:dyDescent="0.25">
      <c r="A7" s="43">
        <v>45689</v>
      </c>
      <c r="B7" s="34" t="s">
        <v>25</v>
      </c>
      <c r="C7" s="34" t="s">
        <v>37</v>
      </c>
      <c r="D7" s="33">
        <v>7</v>
      </c>
      <c r="E7" s="32">
        <v>25.91</v>
      </c>
      <c r="F7" s="28">
        <f t="shared" ref="F7:F29" si="0">+D7*E7</f>
        <v>181.37</v>
      </c>
    </row>
    <row r="8" spans="1:6" ht="23.25" x14ac:dyDescent="0.25">
      <c r="A8" s="43">
        <v>45694</v>
      </c>
      <c r="B8" s="34" t="s">
        <v>25</v>
      </c>
      <c r="C8" s="34" t="s">
        <v>39</v>
      </c>
      <c r="D8" s="33">
        <v>12</v>
      </c>
      <c r="E8" s="32">
        <v>25.91</v>
      </c>
      <c r="F8" s="28">
        <f t="shared" si="0"/>
        <v>310.92</v>
      </c>
    </row>
    <row r="9" spans="1:6" x14ac:dyDescent="0.25">
      <c r="A9" s="43">
        <v>45700</v>
      </c>
      <c r="B9" s="34" t="s">
        <v>40</v>
      </c>
      <c r="C9" s="34" t="s">
        <v>38</v>
      </c>
      <c r="D9" s="33">
        <v>10</v>
      </c>
      <c r="E9" s="32">
        <v>25.91</v>
      </c>
      <c r="F9" s="28">
        <f t="shared" si="0"/>
        <v>259.10000000000002</v>
      </c>
    </row>
    <row r="10" spans="1:6" x14ac:dyDescent="0.25">
      <c r="A10" s="43"/>
      <c r="B10" s="34"/>
      <c r="C10" s="34"/>
      <c r="D10" s="33"/>
      <c r="E10" s="32"/>
      <c r="F10" s="28">
        <f t="shared" si="0"/>
        <v>0</v>
      </c>
    </row>
    <row r="11" spans="1:6" x14ac:dyDescent="0.25">
      <c r="A11" s="43"/>
      <c r="B11" s="34"/>
      <c r="C11" s="34"/>
      <c r="D11" s="33"/>
      <c r="E11" s="32"/>
      <c r="F11" s="28">
        <f t="shared" si="0"/>
        <v>0</v>
      </c>
    </row>
    <row r="12" spans="1:6" x14ac:dyDescent="0.25">
      <c r="A12" s="43"/>
      <c r="B12" s="34"/>
      <c r="C12" s="34"/>
      <c r="D12" s="33"/>
      <c r="E12" s="32"/>
      <c r="F12" s="28">
        <f t="shared" si="0"/>
        <v>0</v>
      </c>
    </row>
    <row r="13" spans="1:6" x14ac:dyDescent="0.25">
      <c r="A13" s="43"/>
      <c r="B13" s="34"/>
      <c r="C13" s="34"/>
      <c r="D13" s="33"/>
      <c r="E13" s="32"/>
      <c r="F13" s="28">
        <f t="shared" si="0"/>
        <v>0</v>
      </c>
    </row>
    <row r="14" spans="1:6" x14ac:dyDescent="0.25">
      <c r="A14" s="43"/>
      <c r="B14" s="34"/>
      <c r="C14" s="34"/>
      <c r="D14" s="33"/>
      <c r="E14" s="32"/>
      <c r="F14" s="28">
        <f t="shared" si="0"/>
        <v>0</v>
      </c>
    </row>
    <row r="15" spans="1:6" x14ac:dyDescent="0.25">
      <c r="A15" s="43"/>
      <c r="B15" s="34"/>
      <c r="C15" s="34"/>
      <c r="D15" s="33"/>
      <c r="E15" s="32"/>
      <c r="F15" s="28">
        <f t="shared" si="0"/>
        <v>0</v>
      </c>
    </row>
    <row r="16" spans="1:6" x14ac:dyDescent="0.25">
      <c r="A16" s="43"/>
      <c r="B16" s="34"/>
      <c r="C16" s="34"/>
      <c r="D16" s="33"/>
      <c r="E16" s="32"/>
      <c r="F16" s="28">
        <f t="shared" si="0"/>
        <v>0</v>
      </c>
    </row>
    <row r="17" spans="1:6" x14ac:dyDescent="0.25">
      <c r="A17" s="43"/>
      <c r="B17" s="34"/>
      <c r="C17" s="34"/>
      <c r="D17" s="33"/>
      <c r="E17" s="32"/>
      <c r="F17" s="28">
        <f t="shared" si="0"/>
        <v>0</v>
      </c>
    </row>
    <row r="18" spans="1:6" x14ac:dyDescent="0.25">
      <c r="A18" s="43"/>
      <c r="B18" s="34"/>
      <c r="C18" s="34"/>
      <c r="D18" s="33"/>
      <c r="E18" s="32"/>
      <c r="F18" s="28">
        <f t="shared" si="0"/>
        <v>0</v>
      </c>
    </row>
    <row r="19" spans="1:6" x14ac:dyDescent="0.25">
      <c r="A19" s="44"/>
      <c r="B19" s="31"/>
      <c r="C19" s="31"/>
      <c r="D19" s="30"/>
      <c r="E19" s="29"/>
      <c r="F19" s="28">
        <f t="shared" si="0"/>
        <v>0</v>
      </c>
    </row>
    <row r="20" spans="1:6" x14ac:dyDescent="0.25">
      <c r="A20" s="44"/>
      <c r="B20" s="31"/>
      <c r="C20" s="31"/>
      <c r="D20" s="30"/>
      <c r="E20" s="29"/>
      <c r="F20" s="28">
        <f t="shared" si="0"/>
        <v>0</v>
      </c>
    </row>
    <row r="21" spans="1:6" x14ac:dyDescent="0.25">
      <c r="A21" s="44"/>
      <c r="B21" s="31"/>
      <c r="C21" s="31"/>
      <c r="D21" s="30"/>
      <c r="E21" s="29"/>
      <c r="F21" s="28">
        <f t="shared" si="0"/>
        <v>0</v>
      </c>
    </row>
    <row r="22" spans="1:6" x14ac:dyDescent="0.25">
      <c r="A22" s="44"/>
      <c r="B22" s="31"/>
      <c r="C22" s="31"/>
      <c r="D22" s="30"/>
      <c r="E22" s="29"/>
      <c r="F22" s="28">
        <f t="shared" si="0"/>
        <v>0</v>
      </c>
    </row>
    <row r="23" spans="1:6" x14ac:dyDescent="0.25">
      <c r="A23" s="44"/>
      <c r="B23" s="31"/>
      <c r="C23" s="31"/>
      <c r="D23" s="30"/>
      <c r="E23" s="29"/>
      <c r="F23" s="28">
        <f t="shared" si="0"/>
        <v>0</v>
      </c>
    </row>
    <row r="24" spans="1:6" x14ac:dyDescent="0.25">
      <c r="A24" s="44"/>
      <c r="B24" s="31"/>
      <c r="C24" s="31"/>
      <c r="D24" s="30"/>
      <c r="E24" s="29"/>
      <c r="F24" s="28">
        <f t="shared" si="0"/>
        <v>0</v>
      </c>
    </row>
    <row r="25" spans="1:6" x14ac:dyDescent="0.25">
      <c r="A25" s="44"/>
      <c r="B25" s="31"/>
      <c r="C25" s="31"/>
      <c r="D25" s="30"/>
      <c r="E25" s="29"/>
      <c r="F25" s="28">
        <f t="shared" si="0"/>
        <v>0</v>
      </c>
    </row>
    <row r="26" spans="1:6" x14ac:dyDescent="0.25">
      <c r="A26" s="44"/>
      <c r="B26" s="31"/>
      <c r="C26" s="31"/>
      <c r="D26" s="30"/>
      <c r="E26" s="29"/>
      <c r="F26" s="28">
        <f t="shared" si="0"/>
        <v>0</v>
      </c>
    </row>
    <row r="27" spans="1:6" x14ac:dyDescent="0.25">
      <c r="A27" s="44"/>
      <c r="B27" s="31"/>
      <c r="C27" s="31"/>
      <c r="D27" s="30"/>
      <c r="E27" s="29"/>
      <c r="F27" s="28">
        <f t="shared" si="0"/>
        <v>0</v>
      </c>
    </row>
    <row r="28" spans="1:6" x14ac:dyDescent="0.25">
      <c r="A28" s="44"/>
      <c r="B28" s="31"/>
      <c r="C28" s="31"/>
      <c r="D28" s="30"/>
      <c r="E28" s="29"/>
      <c r="F28" s="28">
        <f t="shared" si="0"/>
        <v>0</v>
      </c>
    </row>
    <row r="29" spans="1:6" x14ac:dyDescent="0.25">
      <c r="A29" s="44"/>
      <c r="B29" s="31"/>
      <c r="C29" s="31"/>
      <c r="D29" s="30"/>
      <c r="E29" s="29"/>
      <c r="F29" s="28">
        <f t="shared" si="0"/>
        <v>0</v>
      </c>
    </row>
    <row r="30" spans="1:6" ht="15.75" thickBot="1" x14ac:dyDescent="0.3">
      <c r="A30" s="27"/>
      <c r="B30" s="60" t="s">
        <v>0</v>
      </c>
      <c r="C30" s="26"/>
      <c r="D30" s="60">
        <f>SUM(D7:D29)</f>
        <v>29</v>
      </c>
      <c r="E30" s="25"/>
      <c r="F30" s="61">
        <f>SUM(F7:F29)</f>
        <v>751.3900000000001</v>
      </c>
    </row>
    <row r="31" spans="1:6" x14ac:dyDescent="0.25">
      <c r="A31" s="73"/>
      <c r="B31" s="74"/>
      <c r="C31" s="74"/>
      <c r="D31" s="74"/>
      <c r="E31" s="74"/>
      <c r="F31" s="75"/>
    </row>
    <row r="32" spans="1:6" ht="15.75" x14ac:dyDescent="0.25">
      <c r="A32" s="83" t="s">
        <v>34</v>
      </c>
      <c r="B32" s="76"/>
      <c r="F32" s="77"/>
    </row>
    <row r="33" spans="1:6" ht="23.25" customHeight="1" thickBot="1" x14ac:dyDescent="0.3">
      <c r="A33" s="78"/>
      <c r="B33" s="79" t="s">
        <v>35</v>
      </c>
      <c r="C33" s="47"/>
      <c r="D33" s="47"/>
      <c r="E33" s="47"/>
      <c r="F33" s="77"/>
    </row>
    <row r="34" spans="1:6" ht="29.25" customHeight="1" thickBot="1" x14ac:dyDescent="0.3">
      <c r="A34" s="80"/>
      <c r="B34" s="81" t="s">
        <v>36</v>
      </c>
      <c r="C34" s="48"/>
      <c r="D34" s="48"/>
      <c r="E34" s="48"/>
      <c r="F34" s="82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Q26"/>
  <sheetViews>
    <sheetView tabSelected="1" topLeftCell="A15" zoomScale="110" zoomScaleNormal="110" workbookViewId="0">
      <selection activeCell="A24" sqref="A24:Q26"/>
    </sheetView>
  </sheetViews>
  <sheetFormatPr defaultRowHeight="15" x14ac:dyDescent="0.25"/>
  <cols>
    <col min="1" max="1" width="5.42578125" customWidth="1"/>
    <col min="3" max="3" width="10" bestFit="1" customWidth="1"/>
    <col min="5" max="5" width="11" bestFit="1" customWidth="1"/>
    <col min="6" max="6" width="12.140625" customWidth="1"/>
    <col min="9" max="9" width="11.5703125" customWidth="1"/>
  </cols>
  <sheetData>
    <row r="1" spans="1:17" ht="18" x14ac:dyDescent="0.25">
      <c r="A1" s="89" t="s">
        <v>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1"/>
    </row>
    <row r="2" spans="1:17" ht="16.5" thickBot="1" x14ac:dyDescent="0.35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94"/>
      <c r="Q2" s="95"/>
    </row>
    <row r="3" spans="1:17" ht="27" customHeight="1" thickTop="1" thickBot="1" x14ac:dyDescent="0.35">
      <c r="A3" s="96"/>
      <c r="B3" s="97"/>
      <c r="C3" s="97"/>
      <c r="D3" s="97"/>
      <c r="E3" s="97"/>
      <c r="F3" s="98"/>
      <c r="G3" s="99"/>
      <c r="H3" s="99"/>
      <c r="I3" s="99"/>
      <c r="J3" s="99"/>
      <c r="K3" s="99"/>
      <c r="L3" s="100"/>
      <c r="M3" s="1"/>
      <c r="N3" s="2"/>
      <c r="O3" s="3"/>
    </row>
    <row r="4" spans="1:17" ht="28.5" customHeight="1" x14ac:dyDescent="0.25">
      <c r="A4" s="105" t="s">
        <v>3</v>
      </c>
      <c r="B4" s="106"/>
      <c r="C4" s="106"/>
      <c r="D4" s="107">
        <v>26</v>
      </c>
      <c r="E4" s="107"/>
      <c r="F4" s="4">
        <v>24</v>
      </c>
      <c r="G4" s="4">
        <v>12</v>
      </c>
      <c r="H4" s="67"/>
      <c r="I4" s="5"/>
      <c r="J4" s="66"/>
      <c r="K4" s="49"/>
      <c r="L4" s="49"/>
      <c r="M4" s="49"/>
      <c r="N4" s="49"/>
      <c r="O4" s="49"/>
      <c r="P4" s="49"/>
      <c r="Q4" s="50"/>
    </row>
    <row r="5" spans="1:17" ht="57" customHeight="1" x14ac:dyDescent="0.25">
      <c r="A5" s="108" t="s">
        <v>4</v>
      </c>
      <c r="B5" s="109"/>
      <c r="C5" s="68"/>
      <c r="D5" s="53" t="s">
        <v>5</v>
      </c>
      <c r="E5" s="52"/>
      <c r="F5" s="6" t="s">
        <v>6</v>
      </c>
      <c r="G5" s="51"/>
      <c r="H5" s="69" t="s">
        <v>46</v>
      </c>
      <c r="I5" s="53" t="s">
        <v>47</v>
      </c>
      <c r="J5" s="53"/>
      <c r="K5" s="108" t="s">
        <v>45</v>
      </c>
      <c r="L5" s="110"/>
      <c r="M5" s="110"/>
      <c r="N5" s="111"/>
      <c r="O5" s="112" t="s">
        <v>7</v>
      </c>
      <c r="P5" s="113"/>
      <c r="Q5" s="6" t="s">
        <v>8</v>
      </c>
    </row>
    <row r="6" spans="1:17" ht="27" x14ac:dyDescent="0.25">
      <c r="A6" s="114"/>
      <c r="B6" s="115"/>
      <c r="C6" s="54"/>
      <c r="D6" s="56"/>
      <c r="E6" s="55"/>
      <c r="F6" s="7"/>
      <c r="G6" s="8" t="s">
        <v>9</v>
      </c>
      <c r="H6" s="8" t="s">
        <v>10</v>
      </c>
      <c r="I6" s="9" t="s">
        <v>11</v>
      </c>
      <c r="J6" s="10" t="s">
        <v>21</v>
      </c>
      <c r="K6" s="8" t="s">
        <v>12</v>
      </c>
      <c r="L6" s="8" t="s">
        <v>44</v>
      </c>
      <c r="M6" s="10" t="s">
        <v>42</v>
      </c>
      <c r="N6" s="11" t="s">
        <v>43</v>
      </c>
      <c r="O6" s="116"/>
      <c r="P6" s="117"/>
      <c r="Q6" s="12"/>
    </row>
    <row r="7" spans="1:17" x14ac:dyDescent="0.25">
      <c r="A7" s="101" t="s">
        <v>30</v>
      </c>
      <c r="B7" s="102"/>
      <c r="C7" s="13">
        <v>45627</v>
      </c>
      <c r="D7" s="14" t="s">
        <v>2</v>
      </c>
      <c r="E7" s="15">
        <v>45656</v>
      </c>
      <c r="F7" s="16">
        <v>9356</v>
      </c>
      <c r="G7" s="16">
        <v>500</v>
      </c>
      <c r="H7" s="16">
        <v>200</v>
      </c>
      <c r="I7" s="16">
        <v>600</v>
      </c>
      <c r="J7" s="16">
        <v>50</v>
      </c>
      <c r="K7" s="16">
        <v>50</v>
      </c>
      <c r="L7" s="16">
        <v>65</v>
      </c>
      <c r="M7" s="16">
        <v>250</v>
      </c>
      <c r="N7" s="17">
        <v>400</v>
      </c>
      <c r="O7" s="103">
        <f t="shared" ref="O7:O16" si="0">SUM(F7:N7)</f>
        <v>11471</v>
      </c>
      <c r="P7" s="104"/>
      <c r="Q7" s="16">
        <f>ROUND(O7*(12/2080),2)</f>
        <v>66.180000000000007</v>
      </c>
    </row>
    <row r="8" spans="1:17" x14ac:dyDescent="0.25">
      <c r="A8" s="101" t="s">
        <v>53</v>
      </c>
      <c r="B8" s="102"/>
      <c r="C8" s="18">
        <v>45778</v>
      </c>
      <c r="D8" s="14" t="s">
        <v>2</v>
      </c>
      <c r="E8" s="15">
        <v>45807</v>
      </c>
      <c r="F8" s="16">
        <v>4000</v>
      </c>
      <c r="G8" s="16">
        <v>65</v>
      </c>
      <c r="H8" s="16">
        <v>23</v>
      </c>
      <c r="I8" s="16">
        <v>98</v>
      </c>
      <c r="J8" s="16">
        <v>26</v>
      </c>
      <c r="K8" s="16">
        <v>16</v>
      </c>
      <c r="L8" s="16">
        <v>32</v>
      </c>
      <c r="M8" s="16">
        <v>138.44999999999999</v>
      </c>
      <c r="N8" s="17">
        <v>92.3</v>
      </c>
      <c r="O8" s="103">
        <f t="shared" si="0"/>
        <v>4490.75</v>
      </c>
      <c r="P8" s="104"/>
      <c r="Q8" s="16">
        <f t="shared" ref="Q8:Q16" si="1">ROUND(O8*(12/2080),2)</f>
        <v>25.91</v>
      </c>
    </row>
    <row r="9" spans="1:17" x14ac:dyDescent="0.25">
      <c r="A9" s="101"/>
      <c r="B9" s="102"/>
      <c r="C9" s="18"/>
      <c r="D9" s="14" t="s">
        <v>2</v>
      </c>
      <c r="E9" s="15"/>
      <c r="F9" s="16"/>
      <c r="G9" s="16"/>
      <c r="H9" s="16"/>
      <c r="I9" s="16"/>
      <c r="J9" s="16"/>
      <c r="K9" s="16"/>
      <c r="L9" s="16"/>
      <c r="M9" s="16"/>
      <c r="N9" s="17"/>
      <c r="O9" s="103">
        <f t="shared" si="0"/>
        <v>0</v>
      </c>
      <c r="P9" s="104"/>
      <c r="Q9" s="16">
        <f t="shared" si="1"/>
        <v>0</v>
      </c>
    </row>
    <row r="10" spans="1:17" x14ac:dyDescent="0.25">
      <c r="A10" s="101"/>
      <c r="B10" s="102"/>
      <c r="C10" s="18"/>
      <c r="D10" s="14" t="s">
        <v>2</v>
      </c>
      <c r="E10" s="15"/>
      <c r="F10" s="16" t="s">
        <v>15</v>
      </c>
      <c r="G10" s="16"/>
      <c r="H10" s="16"/>
      <c r="I10" s="16"/>
      <c r="J10" s="16"/>
      <c r="K10" s="16"/>
      <c r="L10" s="16"/>
      <c r="M10" s="16"/>
      <c r="N10" s="17"/>
      <c r="O10" s="103">
        <f t="shared" si="0"/>
        <v>0</v>
      </c>
      <c r="P10" s="104"/>
      <c r="Q10" s="16">
        <f t="shared" si="1"/>
        <v>0</v>
      </c>
    </row>
    <row r="11" spans="1:17" x14ac:dyDescent="0.25">
      <c r="A11" s="101"/>
      <c r="B11" s="102"/>
      <c r="C11" s="18"/>
      <c r="D11" s="14" t="s">
        <v>2</v>
      </c>
      <c r="E11" s="15"/>
      <c r="F11" s="16"/>
      <c r="G11" s="16"/>
      <c r="H11" s="16"/>
      <c r="I11" s="16"/>
      <c r="J11" s="16"/>
      <c r="K11" s="16"/>
      <c r="L11" s="16"/>
      <c r="M11" s="16"/>
      <c r="N11" s="17"/>
      <c r="O11" s="103">
        <f t="shared" si="0"/>
        <v>0</v>
      </c>
      <c r="P11" s="104"/>
      <c r="Q11" s="16">
        <f t="shared" si="1"/>
        <v>0</v>
      </c>
    </row>
    <row r="12" spans="1:17" x14ac:dyDescent="0.25">
      <c r="A12" s="101"/>
      <c r="B12" s="102"/>
      <c r="C12" s="18"/>
      <c r="D12" s="14" t="s">
        <v>2</v>
      </c>
      <c r="E12" s="15"/>
      <c r="F12" s="16"/>
      <c r="G12" s="16"/>
      <c r="H12" s="16"/>
      <c r="I12" s="16"/>
      <c r="J12" s="16"/>
      <c r="K12" s="16"/>
      <c r="L12" s="16"/>
      <c r="M12" s="16"/>
      <c r="N12" s="17"/>
      <c r="O12" s="103">
        <f t="shared" si="0"/>
        <v>0</v>
      </c>
      <c r="P12" s="104"/>
      <c r="Q12" s="16">
        <f t="shared" si="1"/>
        <v>0</v>
      </c>
    </row>
    <row r="13" spans="1:17" x14ac:dyDescent="0.25">
      <c r="A13" s="101"/>
      <c r="B13" s="102"/>
      <c r="C13" s="18"/>
      <c r="D13" s="14" t="s">
        <v>2</v>
      </c>
      <c r="E13" s="15"/>
      <c r="F13" s="16"/>
      <c r="G13" s="16"/>
      <c r="H13" s="16"/>
      <c r="I13" s="16"/>
      <c r="J13" s="16"/>
      <c r="K13" s="16"/>
      <c r="L13" s="16"/>
      <c r="M13" s="16"/>
      <c r="N13" s="17"/>
      <c r="O13" s="103">
        <f t="shared" si="0"/>
        <v>0</v>
      </c>
      <c r="P13" s="104"/>
      <c r="Q13" s="16">
        <f t="shared" si="1"/>
        <v>0</v>
      </c>
    </row>
    <row r="14" spans="1:17" x14ac:dyDescent="0.25">
      <c r="A14" s="101"/>
      <c r="B14" s="102"/>
      <c r="C14" s="18"/>
      <c r="D14" s="14" t="s">
        <v>2</v>
      </c>
      <c r="E14" s="15"/>
      <c r="F14" s="16"/>
      <c r="G14" s="16"/>
      <c r="H14" s="16"/>
      <c r="I14" s="16"/>
      <c r="J14" s="16"/>
      <c r="K14" s="16"/>
      <c r="L14" s="16"/>
      <c r="M14" s="16"/>
      <c r="N14" s="17"/>
      <c r="O14" s="103">
        <f t="shared" si="0"/>
        <v>0</v>
      </c>
      <c r="P14" s="104"/>
      <c r="Q14" s="16">
        <f t="shared" si="1"/>
        <v>0</v>
      </c>
    </row>
    <row r="15" spans="1:17" x14ac:dyDescent="0.25">
      <c r="A15" s="101"/>
      <c r="B15" s="102"/>
      <c r="C15" s="18"/>
      <c r="D15" s="14" t="s">
        <v>2</v>
      </c>
      <c r="E15" s="15"/>
      <c r="F15" s="16"/>
      <c r="G15" s="16"/>
      <c r="H15" s="16"/>
      <c r="I15" s="16"/>
      <c r="J15" s="16"/>
      <c r="K15" s="16"/>
      <c r="L15" s="16"/>
      <c r="M15" s="16"/>
      <c r="N15" s="17"/>
      <c r="O15" s="103">
        <f t="shared" si="0"/>
        <v>0</v>
      </c>
      <c r="P15" s="104"/>
      <c r="Q15" s="16">
        <f t="shared" si="1"/>
        <v>0</v>
      </c>
    </row>
    <row r="16" spans="1:17" x14ac:dyDescent="0.25">
      <c r="A16" s="101"/>
      <c r="B16" s="102"/>
      <c r="C16" s="18"/>
      <c r="D16" s="14" t="s">
        <v>2</v>
      </c>
      <c r="E16" s="15"/>
      <c r="F16" s="16"/>
      <c r="G16" s="16"/>
      <c r="H16" s="16"/>
      <c r="I16" s="16"/>
      <c r="J16" s="16"/>
      <c r="K16" s="16"/>
      <c r="L16" s="16"/>
      <c r="M16" s="16"/>
      <c r="N16" s="17"/>
      <c r="O16" s="103">
        <f t="shared" si="0"/>
        <v>0</v>
      </c>
      <c r="P16" s="104"/>
      <c r="Q16" s="16">
        <f t="shared" si="1"/>
        <v>0</v>
      </c>
    </row>
    <row r="17" spans="1:17" ht="16.5" thickBot="1" x14ac:dyDescent="0.35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</row>
    <row r="18" spans="1:17" ht="42.75" x14ac:dyDescent="0.25">
      <c r="A18" s="122" t="s">
        <v>16</v>
      </c>
      <c r="B18" s="123"/>
      <c r="C18" s="124" t="s">
        <v>5</v>
      </c>
      <c r="D18" s="125"/>
      <c r="E18" s="123"/>
      <c r="F18" s="19" t="s">
        <v>17</v>
      </c>
      <c r="G18" s="126" t="s">
        <v>18</v>
      </c>
      <c r="H18" s="127"/>
      <c r="I18" s="127"/>
      <c r="J18" s="128"/>
      <c r="K18" s="126" t="s">
        <v>19</v>
      </c>
      <c r="L18" s="127"/>
      <c r="M18" s="127"/>
      <c r="N18" s="127"/>
      <c r="O18" s="129"/>
      <c r="P18" s="130"/>
      <c r="Q18" s="20" t="s">
        <v>20</v>
      </c>
    </row>
    <row r="19" spans="1:17" ht="27.75" x14ac:dyDescent="0.3">
      <c r="A19" s="114"/>
      <c r="B19" s="115"/>
      <c r="C19" s="131"/>
      <c r="D19" s="132"/>
      <c r="E19" s="117"/>
      <c r="F19" s="12"/>
      <c r="G19" s="8" t="s">
        <v>9</v>
      </c>
      <c r="H19" s="8" t="s">
        <v>10</v>
      </c>
      <c r="I19" s="8" t="s">
        <v>44</v>
      </c>
      <c r="J19" s="10" t="s">
        <v>14</v>
      </c>
      <c r="K19" s="8" t="s">
        <v>12</v>
      </c>
      <c r="L19" s="8" t="s">
        <v>13</v>
      </c>
      <c r="M19" s="45" t="s">
        <v>21</v>
      </c>
      <c r="N19" s="11" t="s">
        <v>22</v>
      </c>
      <c r="O19" s="133"/>
      <c r="P19" s="134"/>
      <c r="Q19" s="21"/>
    </row>
    <row r="20" spans="1:17" x14ac:dyDescent="0.25">
      <c r="A20" s="118" t="s">
        <v>31</v>
      </c>
      <c r="B20" s="119"/>
      <c r="C20" s="22">
        <v>45597</v>
      </c>
      <c r="D20" s="14" t="s">
        <v>2</v>
      </c>
      <c r="E20" s="23">
        <v>45611</v>
      </c>
      <c r="F20" s="16">
        <v>15</v>
      </c>
      <c r="G20" s="16">
        <v>2.63</v>
      </c>
      <c r="H20" s="16"/>
      <c r="I20" s="16">
        <v>2.36</v>
      </c>
      <c r="J20" s="16"/>
      <c r="K20" s="16">
        <v>0.63</v>
      </c>
      <c r="L20" s="16">
        <v>5.33</v>
      </c>
      <c r="M20" s="16">
        <v>3.68</v>
      </c>
      <c r="N20" s="24">
        <v>0.68</v>
      </c>
      <c r="O20" s="120"/>
      <c r="P20" s="121"/>
      <c r="Q20" s="16">
        <f>SUM(F20:N20)</f>
        <v>30.309999999999995</v>
      </c>
    </row>
    <row r="21" spans="1:17" x14ac:dyDescent="0.25">
      <c r="A21" s="118"/>
      <c r="B21" s="119"/>
      <c r="C21" s="22"/>
      <c r="D21" s="14" t="s">
        <v>2</v>
      </c>
      <c r="E21" s="23"/>
      <c r="F21" s="16"/>
      <c r="G21" s="16"/>
      <c r="H21" s="16"/>
      <c r="I21" s="16"/>
      <c r="J21" s="16"/>
      <c r="K21" s="16"/>
      <c r="L21" s="16"/>
      <c r="M21" s="16"/>
      <c r="N21" s="17"/>
      <c r="O21" s="120"/>
      <c r="P21" s="121"/>
      <c r="Q21" s="16">
        <f t="shared" ref="Q21:Q23" si="2">SUM(F21:N21)</f>
        <v>0</v>
      </c>
    </row>
    <row r="22" spans="1:17" x14ac:dyDescent="0.25">
      <c r="A22" s="118"/>
      <c r="B22" s="119"/>
      <c r="C22" s="22"/>
      <c r="D22" s="14" t="s">
        <v>2</v>
      </c>
      <c r="E22" s="23"/>
      <c r="F22" s="16"/>
      <c r="G22" s="16"/>
      <c r="H22" s="16"/>
      <c r="I22" s="16"/>
      <c r="J22" s="16"/>
      <c r="K22" s="16"/>
      <c r="L22" s="16"/>
      <c r="M22" s="16"/>
      <c r="N22" s="17"/>
      <c r="O22" s="120"/>
      <c r="P22" s="121"/>
      <c r="Q22" s="16">
        <f t="shared" si="2"/>
        <v>0</v>
      </c>
    </row>
    <row r="23" spans="1:17" x14ac:dyDescent="0.25">
      <c r="A23" s="118"/>
      <c r="B23" s="119"/>
      <c r="C23" s="22"/>
      <c r="D23" s="14" t="s">
        <v>2</v>
      </c>
      <c r="E23" s="23"/>
      <c r="F23" s="16"/>
      <c r="G23" s="16"/>
      <c r="H23" s="16"/>
      <c r="I23" s="16"/>
      <c r="J23" s="16"/>
      <c r="K23" s="16"/>
      <c r="L23" s="16"/>
      <c r="M23" s="16"/>
      <c r="N23" s="17"/>
      <c r="O23" s="120"/>
      <c r="P23" s="121"/>
      <c r="Q23" s="16">
        <f t="shared" si="2"/>
        <v>0</v>
      </c>
    </row>
    <row r="24" spans="1:17" ht="25.5" customHeight="1" x14ac:dyDescent="0.25">
      <c r="A24" s="70" t="s">
        <v>48</v>
      </c>
      <c r="B24" s="135" t="s">
        <v>49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</row>
    <row r="25" spans="1:17" ht="20.25" customHeight="1" x14ac:dyDescent="0.25">
      <c r="A25" s="71" t="s">
        <v>48</v>
      </c>
      <c r="B25" s="136" t="s">
        <v>50</v>
      </c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</row>
    <row r="26" spans="1:17" ht="27.75" customHeight="1" x14ac:dyDescent="0.3">
      <c r="A26" s="72" t="s">
        <v>51</v>
      </c>
      <c r="B26" s="137" t="s">
        <v>52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</sheetData>
  <mergeCells count="48">
    <mergeCell ref="A23:B23"/>
    <mergeCell ref="O23:P23"/>
    <mergeCell ref="A15:B15"/>
    <mergeCell ref="O15:P15"/>
    <mergeCell ref="A16:B16"/>
    <mergeCell ref="O16:P16"/>
    <mergeCell ref="A19:B19"/>
    <mergeCell ref="C19:E19"/>
    <mergeCell ref="O19:P19"/>
    <mergeCell ref="A22:B22"/>
    <mergeCell ref="O22:P22"/>
    <mergeCell ref="A18:B18"/>
    <mergeCell ref="C18:E18"/>
    <mergeCell ref="G18:J18"/>
    <mergeCell ref="K18:N18"/>
    <mergeCell ref="O18:P18"/>
    <mergeCell ref="A21:B21"/>
    <mergeCell ref="O21:P21"/>
    <mergeCell ref="A20:B20"/>
    <mergeCell ref="O20:P20"/>
    <mergeCell ref="A12:B12"/>
    <mergeCell ref="O12:P12"/>
    <mergeCell ref="A13:B13"/>
    <mergeCell ref="O13:P13"/>
    <mergeCell ref="A14:B14"/>
    <mergeCell ref="O14:P14"/>
    <mergeCell ref="A9:B9"/>
    <mergeCell ref="O9:P9"/>
    <mergeCell ref="A10:B10"/>
    <mergeCell ref="O10:P10"/>
    <mergeCell ref="A11:B11"/>
    <mergeCell ref="O11:P11"/>
    <mergeCell ref="A8:B8"/>
    <mergeCell ref="O8:P8"/>
    <mergeCell ref="A4:C4"/>
    <mergeCell ref="D4:E4"/>
    <mergeCell ref="A5:B5"/>
    <mergeCell ref="K5:N5"/>
    <mergeCell ref="O5:P5"/>
    <mergeCell ref="A6:B6"/>
    <mergeCell ref="O6:P6"/>
    <mergeCell ref="A7:B7"/>
    <mergeCell ref="O7:P7"/>
    <mergeCell ref="A1:Q1"/>
    <mergeCell ref="A2:N2"/>
    <mergeCell ref="O2:Q2"/>
    <mergeCell ref="A3:E3"/>
    <mergeCell ref="F3:L3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Box, select 26 - number of pay periods per year">
                <anchor moveWithCells="1">
                  <from>
                    <xdr:col>3</xdr:col>
                    <xdr:colOff>0</xdr:colOff>
                    <xdr:row>3</xdr:row>
                    <xdr:rowOff>57150</xdr:rowOff>
                  </from>
                  <to>
                    <xdr:col>3</xdr:col>
                    <xdr:colOff>304800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box, select 24, number of pay periods per year">
                <anchor moveWithCells="1">
                  <from>
                    <xdr:col>5</xdr:col>
                    <xdr:colOff>9525</xdr:colOff>
                    <xdr:row>3</xdr:row>
                    <xdr:rowOff>57150</xdr:rowOff>
                  </from>
                  <to>
                    <xdr:col>5</xdr:col>
                    <xdr:colOff>314325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box, select 12, number of pay periods per year">
                <anchor moveWithCells="1">
                  <from>
                    <xdr:col>6</xdr:col>
                    <xdr:colOff>38100</xdr:colOff>
                    <xdr:row>3</xdr:row>
                    <xdr:rowOff>57150</xdr:rowOff>
                  </from>
                  <to>
                    <xdr:col>6</xdr:col>
                    <xdr:colOff>342900</xdr:colOff>
                    <xdr:row>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Log</vt:lpstr>
      <vt:lpstr>Employee Compensation Chart</vt:lpstr>
    </vt:vector>
  </TitlesOfParts>
  <Company>California Natural Resources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Erickson, Cristelle@CNRA</dc:creator>
  <cp:lastModifiedBy>Fazeli, Cristelle@Parks</cp:lastModifiedBy>
  <dcterms:created xsi:type="dcterms:W3CDTF">2016-02-26T16:38:43Z</dcterms:created>
  <dcterms:modified xsi:type="dcterms:W3CDTF">2025-06-19T14:55:32Z</dcterms:modified>
</cp:coreProperties>
</file>